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000"/>
  </bookViews>
  <sheets>
    <sheet name="REV_ShemosaxeKB_Middle" sheetId="1" r:id="rId1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G6" i="1"/>
  <c r="F6" i="1"/>
</calcChain>
</file>

<file path=xl/sharedStrings.xml><?xml version="1.0" encoding="utf-8"?>
<sst xmlns="http://schemas.openxmlformats.org/spreadsheetml/2006/main" count="217" uniqueCount="203">
  <si>
    <t>2023 წლის ხაზინა</t>
  </si>
  <si>
    <r>
      <rPr>
        <i/>
        <sz val="8"/>
        <color rgb="FF808080"/>
        <rFont val="Arial"/>
      </rPr>
      <t>01/25/2024</t>
    </r>
    <r>
      <rPr>
        <i/>
        <sz val="8"/>
        <color rgb="FF808080"/>
        <rFont val="Arial"/>
      </rPr>
      <t xml:space="preserve">  </t>
    </r>
    <r>
      <rPr>
        <i/>
        <sz val="8"/>
        <color rgb="FF808080"/>
        <rFont val="Arial"/>
      </rPr>
      <t>15:07</t>
    </r>
  </si>
  <si>
    <t>ტერიტორიული ერთეულების ბიუჯეტის შემოსავლები</t>
  </si>
  <si>
    <t>დმანისის მუნიციპალიტეტი</t>
  </si>
  <si>
    <t>ანგარიშგების პერიოდი:</t>
  </si>
  <si>
    <t>01/01/2023 - 01/01/2024</t>
  </si>
  <si>
    <t>ფორმა # 1</t>
  </si>
  <si>
    <t>პირდაპირი ჩარიცხვების გარეშე</t>
  </si>
  <si>
    <t/>
  </si>
  <si>
    <t xml:space="preserve">  შემოს. კლას.
 კოდი</t>
  </si>
  <si>
    <t>დასახელება</t>
  </si>
  <si>
    <t>0</t>
  </si>
  <si>
    <t>ჯამური</t>
  </si>
  <si>
    <t>1</t>
  </si>
  <si>
    <t>შემოსავლები</t>
  </si>
  <si>
    <t>1.1</t>
  </si>
  <si>
    <t>გადასახადები</t>
  </si>
  <si>
    <t>1.1.3</t>
  </si>
  <si>
    <t>გადასახადები ქონებაზე</t>
  </si>
  <si>
    <t>1.1.3.1</t>
  </si>
  <si>
    <t>გადასახადები უძრავ ქონებაზე</t>
  </si>
  <si>
    <t>1.1.3.1.1</t>
  </si>
  <si>
    <t>ქონების გადასახადი</t>
  </si>
  <si>
    <t>1.1.3.1.1.1</t>
  </si>
  <si>
    <t xml:space="preserve">საქართველოს საწარმოთა ქონებაზე (გარდა მიწისა) </t>
  </si>
  <si>
    <t>1.1.3.1.1.3</t>
  </si>
  <si>
    <t xml:space="preserve">ფიზიკურ პირთა ქონებაზე (გარდა მიწისა) </t>
  </si>
  <si>
    <t>1.1.3.1.1.3.2</t>
  </si>
  <si>
    <t>არაეკონომიკური საქმიანობისთვის გამოყენებულ უძრავ ქონებაზე</t>
  </si>
  <si>
    <t>1.1.3.1.1.4</t>
  </si>
  <si>
    <t xml:space="preserve">სასოფლო-სამეურნეო დანიშნულების მიწაზე ქონების გადასახადი </t>
  </si>
  <si>
    <t>1.1.3.1.1.4.1</t>
  </si>
  <si>
    <t>ფიზიკური პირებიდან</t>
  </si>
  <si>
    <t>1.1.3.1.1.4.2</t>
  </si>
  <si>
    <t>იურიდიული პირებიდან</t>
  </si>
  <si>
    <t>1.1.3.1.1.5</t>
  </si>
  <si>
    <t>არასასოფლო-სამეურნეო დანიშნულების მიწაზე ქონების გადასახადი</t>
  </si>
  <si>
    <t>1.1.3.1.1.5.1</t>
  </si>
  <si>
    <t>1.1.3.1.1.5.2</t>
  </si>
  <si>
    <t>1.1.4</t>
  </si>
  <si>
    <t>გადასახადები საქონელსა და მომსახურებაზე</t>
  </si>
  <si>
    <t>1.1.4.1</t>
  </si>
  <si>
    <t>საყოველთაო გადასახადები საქონელსა და მომსახურებაზე</t>
  </si>
  <si>
    <t>1.1.4.1.1</t>
  </si>
  <si>
    <t>დამატებული ღირებულების გადასახადი</t>
  </si>
  <si>
    <t>1.1.4.1.1.1</t>
  </si>
  <si>
    <t xml:space="preserve">საქართველოს ტერიტორიაზე რეალიზებული პროდუქციიდან და გაწეული მომსახურებიდან </t>
  </si>
  <si>
    <t>1.1.4.1.1.2</t>
  </si>
  <si>
    <t xml:space="preserve">იმპორტირებული პროდუქციიდან </t>
  </si>
  <si>
    <t>1.3</t>
  </si>
  <si>
    <t>გრანტები</t>
  </si>
  <si>
    <t>1.3.2</t>
  </si>
  <si>
    <t>უცხო სახელმწიფოთა მთავრობებიდან მიღებული გრანტები</t>
  </si>
  <si>
    <t>1.3.2.2</t>
  </si>
  <si>
    <t>კაპიტალური დანიშნულების გრანტები</t>
  </si>
  <si>
    <t>1.3.3</t>
  </si>
  <si>
    <t>სხვა დონის სახელმწიფო ერთეულებიდან მიღებული  გრანტები</t>
  </si>
  <si>
    <t>1.3.3.1</t>
  </si>
  <si>
    <t xml:space="preserve">მიმდინარე </t>
  </si>
  <si>
    <t>1.3.3.1.1</t>
  </si>
  <si>
    <t xml:space="preserve">გრანტები ცენტრალური ბიუჯეტიდან </t>
  </si>
  <si>
    <t>1.3.3.1.1.1</t>
  </si>
  <si>
    <t xml:space="preserve">გრანტები სახელმწიფო ბიუჯეტიდან </t>
  </si>
  <si>
    <t>1.3.3.1.1.1.2</t>
  </si>
  <si>
    <t xml:space="preserve">მიზნობრივი ტრანსფერი </t>
  </si>
  <si>
    <t>1.3.3.2</t>
  </si>
  <si>
    <t xml:space="preserve">კაპიტალური </t>
  </si>
  <si>
    <t>1.3.3.2.1</t>
  </si>
  <si>
    <t>1.3.3.2.1.1</t>
  </si>
  <si>
    <t>1.3.3.2.1.1.2</t>
  </si>
  <si>
    <t xml:space="preserve">კაპიტალური ტრანსფერი </t>
  </si>
  <si>
    <t>1.3.3.2.1.1.9</t>
  </si>
  <si>
    <t>სხვა კაპიტალური დანიშნულების გრანტები სახელმწიფო ბიუჯეტიდან</t>
  </si>
  <si>
    <t>1.4</t>
  </si>
  <si>
    <t>სხვა შემოსავლები</t>
  </si>
  <si>
    <t>1.4.1</t>
  </si>
  <si>
    <t xml:space="preserve">შემოსავლები საკუთრებიდან </t>
  </si>
  <si>
    <t>1.4.1.1</t>
  </si>
  <si>
    <t>პროცენტები</t>
  </si>
  <si>
    <t>1.4.1.1.2</t>
  </si>
  <si>
    <t xml:space="preserve">რეზიდენტებისგან, სხვა სამთავრობო სექტორის გარდა </t>
  </si>
  <si>
    <t>1.4.1.1.2.4</t>
  </si>
  <si>
    <t xml:space="preserve">დეპოზიტებზე და ანგარიშებზე დარიცხული პროცენტები </t>
  </si>
  <si>
    <t>1.4.1.5</t>
  </si>
  <si>
    <t>რენტა</t>
  </si>
  <si>
    <t>1.4.1.5.1</t>
  </si>
  <si>
    <t xml:space="preserve">მოსაკრებელი ბუნებრივი რესურსებით სარგებლობისათვის </t>
  </si>
  <si>
    <t>1.4.1.5.1.1</t>
  </si>
  <si>
    <t>მოსაკრებელი წიაღით სარგებლობისათვის</t>
  </si>
  <si>
    <t>1.4.1.5.1.2</t>
  </si>
  <si>
    <t>მოსაკრებელი სახელმწიფო ტყის ფონდის მერქნული რესურსებით სარგებლობისათვის</t>
  </si>
  <si>
    <t>1.4.1.5.1.3</t>
  </si>
  <si>
    <t>მოსაკრებელი გარემოდან ამოღებული ტყის არამერქნული რესურსებით და ტყის მერქნიანი მცენარეების პროდუქტებით სარგებლობისათვის</t>
  </si>
  <si>
    <t>1.4.1.5.1.4</t>
  </si>
  <si>
    <t>მოსაკრებელი წყლის რესურსებით სარგებლობისათვის</t>
  </si>
  <si>
    <t>1.4.1.5.1.6</t>
  </si>
  <si>
    <t>მოსაკრებელი გარემოდან გადამფრენი ფრინველების ამოღებაზე</t>
  </si>
  <si>
    <t>1.4.1.5.1.9</t>
  </si>
  <si>
    <t xml:space="preserve">სხვა არაკლასიფიცირებული ბუნებრივი რესურსებით სარგებლობისათვის მოსაკრებელი </t>
  </si>
  <si>
    <t>1.4.1.5.4</t>
  </si>
  <si>
    <t xml:space="preserve">შემოსავალი მიწის იჯარიდან და მართვაში (უზურფრუქტი, ქირავნობა და სხვა) გადაცემიდან </t>
  </si>
  <si>
    <t>1.4.1.5.4.2</t>
  </si>
  <si>
    <t>სახელმწიფო მიწის იჯარიდან და მართვაში (უზურფრუქტი, ქირავნობა და სხვა) გადაცემიდან, რომელიც განლაგებულია ადგილობრივი თვითმმართველი ერთეულების (გარდა ავტონომიური რესპუბლიკების  ადგილობრივი თვითმმართველი ერთეულებისა) ტერიტორიაზე და არ არის ადგილობრივი თვითმმ</t>
  </si>
  <si>
    <t>1.4.1.5.4.6</t>
  </si>
  <si>
    <t>ადგილობრივი თვითმმართველი ერთეულების საკუთრებაში არსებული მიწის იჯარიდან და მართვაში (უზურფრუქტი, ქირავნობა და სხვა) გადაცემიდან მიღებული შემოსავალი</t>
  </si>
  <si>
    <t>1.4.2</t>
  </si>
  <si>
    <t>საქონლისა და მომსახურების რეალიზაცია</t>
  </si>
  <si>
    <t>1.4.2.2</t>
  </si>
  <si>
    <t>ადმინისტრაციული მოსაკრებლები და გადასახდელები</t>
  </si>
  <si>
    <t>1.4.2.2.3</t>
  </si>
  <si>
    <t>სანებართვო მოსაკრებლები</t>
  </si>
  <si>
    <t>1.4.2.2.3.12</t>
  </si>
  <si>
    <t>მოსაკრებელი მშენებლობის (გარდა განსაკუთრებული მნიშვნელობის, რადიაციული ან ბირთვული ობიექტების მშენებლობისა) ნებართვაზე</t>
  </si>
  <si>
    <t>1.4.2.2.12</t>
  </si>
  <si>
    <t>სამხედრო სავალდებულო სამსახურის გადავადების მოსაკრებელი</t>
  </si>
  <si>
    <t>1.4.2.2.14</t>
  </si>
  <si>
    <t>მოსაკრებელი დასახლებული ტერიტორიის დასუფთავებისათვის</t>
  </si>
  <si>
    <t>1.4.2.3</t>
  </si>
  <si>
    <t>არა საბაზრო დაწესებულების ერთჯერადი და შემთხევითი გაყიდვები</t>
  </si>
  <si>
    <t>1.4.2.3.2</t>
  </si>
  <si>
    <t>შემოსავლები მომსახურების გაწევიდან</t>
  </si>
  <si>
    <t>1.4.2.3.2.1</t>
  </si>
  <si>
    <t xml:space="preserve">შემოსავალი შენობებისა და ნაგებობების იჯარაში ან მართვაში (უზურფრუქტი, ქირავნობა და სხვა) გადაცემიდან </t>
  </si>
  <si>
    <t>1.4.2.3.2.1.7</t>
  </si>
  <si>
    <t>ადგილობრივი თვითმმართველი ერთეულის საკუთრებაში არსებული შენობებისა და ნაგებობების იჯარაში ან მართვაში (უზურფრუქტი, ქირავნობა და სხვა) გადაცემიდან, მიღებული შემოსავალი</t>
  </si>
  <si>
    <t>1.4.3</t>
  </si>
  <si>
    <t>სანქციები, ჯარიმები და საურავები</t>
  </si>
  <si>
    <t>1.4.3.1</t>
  </si>
  <si>
    <t>შემოსავალი სანქციებიდან (ჯარიმები და საურავები) ადმინისტრაციული სამართალდარღვევების გამო</t>
  </si>
  <si>
    <t>1.4.3.1.1</t>
  </si>
  <si>
    <t>შემოსავალი სანქციებიდან (ჯარიმები და საურავები) ადმინისტრაციული სამართალდარღვევების გამო შრომის, ჯანმრთელობისა და სოციალური დაცვის სფეროებში</t>
  </si>
  <si>
    <t>1.4.3.1.2</t>
  </si>
  <si>
    <t>შემოსავალი სანქციებიდან (ჯარიმები და საურავები) სახელმწიფო საკუთრების ხელმყოფი ადმინისტრაციული სამართალდარღვევების გამო</t>
  </si>
  <si>
    <t>1.4.3.1.3</t>
  </si>
  <si>
    <t>შემოსავალი სანქციებიდან (ჯარიმები და საურავები) ადმინისტრაციული სამართალდარღვევების გამო გარემოს დაცვის, ბუნებათსარგებლობის სფეროში</t>
  </si>
  <si>
    <t>1.4.3.1.3.5</t>
  </si>
  <si>
    <t>სხვა შემოსავალი სანქციებიდან (ჯარიმები და საურავები) ადმინისტრაციული სამართალდარღვევების გამო გარემოს დაცვის, ბუნებათსარგებლობის სფეროში</t>
  </si>
  <si>
    <t>1.4.3.1.5</t>
  </si>
  <si>
    <t>შემოსავალი სანქციებიდან (ჯარიმები და საურავები) ადმინისტრაციული სამართალდარღვევების გამო მრეწველობის, ელექტრონული და თბოენერგიის გამოყენების დარგში</t>
  </si>
  <si>
    <t>1.4.3.1.7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</si>
  <si>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</si>
  <si>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>1.4.3.1.7.1</t>
  </si>
  <si>
    <t xml:space="preserve"> საგზაო მოძრაობის წესების დარღვევის გამო</t>
  </si>
  <si>
    <t>1.4.3.1.7.3</t>
  </si>
  <si>
    <t>უბილეთო მგზავრობის გამო</t>
  </si>
  <si>
    <t>1.4.3.1.7.9</t>
  </si>
  <si>
    <t xml:space="preserve">სხვა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</si>
  <si>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>1.4.3.1.7.9.5</t>
  </si>
  <si>
    <t>სხვა დანარჩენი ადმინისტრაციული სამართალდარღვევების გამო ტრანსპორტზე საგზაო მეურნეობასა და კავშირგაბმულობის დარგში</t>
  </si>
  <si>
    <t>1.4.3.1.9</t>
  </si>
  <si>
    <t>შემოსავალი სანქციებიდან (ჯარიმები და საურავები) საზოგადოებრივი წესრიგის ხელმყოფი ადმინისტრაციული სამართალდარღვევების გამო</t>
  </si>
  <si>
    <t>1.4.3.1.10</t>
  </si>
  <si>
    <t>შემოსავალი სანქციებიდან (ჯარიმები და საურავები) მმართველობის დადგენილი წესის ხელმყოფი ადმინისტრაციული სამართალდარღვევების გამო</t>
  </si>
  <si>
    <t>1.4.3.1.10.3</t>
  </si>
  <si>
    <t>შემოსავალი სანქციებიდან (ჯარიმები და საურავები) მმართველობის წესის ხელმყოფი სხვა ადმინისტრაციული სამართალდარღვევების გამო</t>
  </si>
  <si>
    <t>1.4.3.1.99</t>
  </si>
  <si>
    <t>შემოსავალი სხვა არაკლასიფიცირებული სანქციებიდან (ჯარიმები და საურავები) ადმინისტრაციული სამართალდარღვევების გამო</t>
  </si>
  <si>
    <t>1.4.3.4</t>
  </si>
  <si>
    <t>შემოსავალი სანქციებიდან (ჯარიმები და საურავები) არქიტექტურულ-სამშენებლო საქმიანობაში გამოვლენილი დარღვევის გამო</t>
  </si>
  <si>
    <t>1.4.4</t>
  </si>
  <si>
    <t xml:space="preserve">ტრანსფერები რომელიც სხვაგან არ არის კლასიფიცირებული </t>
  </si>
  <si>
    <t>1.4.4.1</t>
  </si>
  <si>
    <t xml:space="preserve">მიმდინარე ტრანსფერები, რომელიც სხვაგან არ არის კლასიფიცირებული </t>
  </si>
  <si>
    <t>1.4.4.1.2</t>
  </si>
  <si>
    <t xml:space="preserve">სხვა მიმდინარე ტრანსფერები, რომელიც სხვაგან არ არის კლასიფიცირებული </t>
  </si>
  <si>
    <t>1.4.4.1.2.99</t>
  </si>
  <si>
    <t xml:space="preserve">სხვა არაკლასიფიცირებული შემოსავლები </t>
  </si>
  <si>
    <t>1.4.4.1.2.99.4</t>
  </si>
  <si>
    <t>შემოსავალი ხელშეკრულების პირობების დარღვევის გამო დაკისრებული პირგასამტეხლოდან</t>
  </si>
  <si>
    <t>1.4.4.1.2.99.9</t>
  </si>
  <si>
    <t>წინა წელს გამოუყენებელი და დაბრუნებული საბიუჯეტო სახსრები</t>
  </si>
  <si>
    <t>31</t>
  </si>
  <si>
    <t>არაფინანსური აქტივების კლება</t>
  </si>
  <si>
    <t>31.1</t>
  </si>
  <si>
    <t>ძირითადი აქტივები</t>
  </si>
  <si>
    <t>31.1.1</t>
  </si>
  <si>
    <t xml:space="preserve">შენობა ნაგებობები </t>
  </si>
  <si>
    <t>31.1.1.2</t>
  </si>
  <si>
    <t>არასაცხოვრებელი შენობები</t>
  </si>
  <si>
    <t>31.1.1.2.3</t>
  </si>
  <si>
    <t>შემოსულობა სახელმწიფო არასაცხოვრებელი შენობების გაყიდვიდან, რომელიც განლაგებულია ადგილობრივი თვითმმართველი ერთეულების (გარდა ა/რესპუბლიკების ადგილ.თვითმ. ერთეულებისა) ტერიტორიაზე და სახელმწიფოს სარგებლობაშია</t>
  </si>
  <si>
    <t>31.1.1.2.7</t>
  </si>
  <si>
    <t>შემოსულობა ადგილობრივი თვითმმართველი ერთეულების საკუთრებაში არსებული არასაცხოვრებელი შენობების  გაყიდვიდან</t>
  </si>
  <si>
    <t>31.4</t>
  </si>
  <si>
    <t xml:space="preserve">არაწარმოებული აქტივები </t>
  </si>
  <si>
    <t>31.4.1</t>
  </si>
  <si>
    <t>მიწა</t>
  </si>
  <si>
    <t>31.4.1.4</t>
  </si>
  <si>
    <t>შემოსულობა ადგილობრივი თვითმმართველი ერთეულების საკუთრებაში არსებული არასასოფლო-სამეურნეო მიწების  გაყიდვიდან</t>
  </si>
  <si>
    <t>31.4.1.6</t>
  </si>
  <si>
    <t>შემოსულობა სახელმწიფო საკუთრებაში არსებული სასოფლო-სამეურნეო  დანიშნულების მიწების გაყიდვიდან, რომელიც განლაგებულია ადგილობრივი თვითმმართველობის (გარდა ავტონომიური რესპუბლიკების ადგილობრივი თვითმმართველობებისა) ტერიტორიაზე</t>
  </si>
  <si>
    <t>31.4.1.8</t>
  </si>
  <si>
    <t>შემოსულობა ადგილობრივი თვითმმართველი ერთეულების საკუთრებაში არსებული სასოფლო-სამეურნეო მიწების  გაყიდვიდან</t>
  </si>
  <si>
    <t>41</t>
  </si>
  <si>
    <t>ნაშთები წლის დასაწყისისათვის</t>
  </si>
  <si>
    <t>41.1</t>
  </si>
  <si>
    <t>წლის დასაწყისისთვის გარდამავალი საბრუნავი სახსრები</t>
  </si>
  <si>
    <t>პასუხისმგებელი პირის
 ხელმოწერა :</t>
  </si>
  <si>
    <t>-</t>
  </si>
  <si>
    <t>2023 წლის გეგმა</t>
  </si>
  <si>
    <t>ფაქტი</t>
  </si>
  <si>
    <t>სხვაობა</t>
  </si>
  <si>
    <t>შესრულება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</si>
</sst>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i/>
      <sz val="9"/>
      <color rgb="FF808080"/>
      <name val="Sylfaen"/>
    </font>
    <font>
      <i/>
      <sz val="8"/>
      <color rgb="FF808080"/>
      <name val="Arial"/>
    </font>
    <font>
      <b/>
      <sz val="10"/>
      <color rgb="FF000000"/>
      <name val="Sylfaen"/>
    </font>
    <font>
      <i/>
      <sz val="8"/>
      <color rgb="FF000000"/>
      <name val="Sylfaen"/>
    </font>
    <font>
      <sz val="10"/>
      <color rgb="FF000000"/>
      <name val="Sylfaen"/>
    </font>
    <font>
      <i/>
      <sz val="10"/>
      <color rgb="FF000000"/>
      <name val="Sylfaen"/>
    </font>
    <font>
      <b/>
      <sz val="8"/>
      <color rgb="FF000000"/>
      <name val="Sylfaen"/>
    </font>
    <font>
      <b/>
      <sz val="9"/>
      <color rgb="FF000000"/>
      <name val="Arial"/>
    </font>
    <font>
      <b/>
      <sz val="9"/>
      <color rgb="FF000000"/>
      <name val="Sylfaen"/>
    </font>
    <font>
      <sz val="9"/>
      <color rgb="FF000000"/>
      <name val="Arial"/>
    </font>
    <font>
      <sz val="9"/>
      <color rgb="FF000000"/>
      <name val="Sylfae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164" fontId="9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164" fontId="11" fillId="0" borderId="2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tabSelected="1" topLeftCell="A97" workbookViewId="0">
      <selection activeCell="C99" sqref="C99"/>
    </sheetView>
  </sheetViews>
  <sheetFormatPr defaultRowHeight="15"/>
  <cols>
    <col min="1" max="1" width="13.7109375" customWidth="1"/>
    <col min="2" max="2" width="52.42578125" customWidth="1"/>
    <col min="3" max="3" width="13.28515625" customWidth="1"/>
    <col min="4" max="4" width="15.28515625" customWidth="1"/>
    <col min="5" max="5" width="0" hidden="1" customWidth="1"/>
    <col min="6" max="6" width="13.7109375" customWidth="1"/>
    <col min="7" max="7" width="11.140625" customWidth="1"/>
  </cols>
  <sheetData>
    <row r="1" spans="1:7">
      <c r="A1" s="15" t="s">
        <v>0</v>
      </c>
      <c r="B1" s="16"/>
      <c r="C1" s="1"/>
      <c r="D1" s="2" t="s">
        <v>1</v>
      </c>
      <c r="F1" s="2"/>
      <c r="G1" s="2"/>
    </row>
    <row r="2" spans="1:7" ht="22.5">
      <c r="A2" s="17" t="s">
        <v>2</v>
      </c>
      <c r="B2" s="18"/>
      <c r="D2" s="3" t="s">
        <v>3</v>
      </c>
      <c r="F2" s="3"/>
      <c r="G2" s="3"/>
    </row>
    <row r="3" spans="1:7" ht="30">
      <c r="A3" s="4" t="s">
        <v>4</v>
      </c>
      <c r="B3" s="5" t="s">
        <v>5</v>
      </c>
      <c r="C3" s="5"/>
      <c r="D3" s="4" t="s">
        <v>6</v>
      </c>
      <c r="F3" s="4"/>
      <c r="G3" s="4"/>
    </row>
    <row r="4" spans="1:7">
      <c r="A4" s="19" t="s">
        <v>7</v>
      </c>
      <c r="B4" s="18"/>
      <c r="D4" s="4" t="s">
        <v>8</v>
      </c>
      <c r="F4" s="4"/>
      <c r="G4" s="4"/>
    </row>
    <row r="5" spans="1:7" ht="33.75">
      <c r="A5" s="6" t="s">
        <v>9</v>
      </c>
      <c r="B5" s="6" t="s">
        <v>10</v>
      </c>
      <c r="C5" s="6" t="s">
        <v>199</v>
      </c>
      <c r="D5" s="6" t="s">
        <v>200</v>
      </c>
      <c r="F5" s="6" t="s">
        <v>201</v>
      </c>
      <c r="G5" s="6" t="s">
        <v>202</v>
      </c>
    </row>
    <row r="6" spans="1:7">
      <c r="A6" s="7" t="s">
        <v>11</v>
      </c>
      <c r="B6" s="8" t="s">
        <v>12</v>
      </c>
      <c r="C6" s="8">
        <v>23966200</v>
      </c>
      <c r="D6" s="9">
        <v>24082352.359999999</v>
      </c>
      <c r="F6" s="9">
        <f>C6-D6</f>
        <v>-116152.3599999994</v>
      </c>
      <c r="G6" s="9">
        <f>D6/C6*100</f>
        <v>100.48465071642563</v>
      </c>
    </row>
    <row r="7" spans="1:7">
      <c r="A7" s="7" t="s">
        <v>13</v>
      </c>
      <c r="B7" s="8" t="s">
        <v>14</v>
      </c>
      <c r="C7" s="8">
        <v>23766200</v>
      </c>
      <c r="D7" s="9">
        <v>23956059.109999999</v>
      </c>
      <c r="F7" s="9">
        <f t="shared" ref="F7:F70" si="0">C7-D7</f>
        <v>-189859.1099999994</v>
      </c>
      <c r="G7" s="9">
        <f t="shared" ref="G7:G70" si="1">D7/C7*100</f>
        <v>100.79886187106058</v>
      </c>
    </row>
    <row r="8" spans="1:7">
      <c r="A8" s="7" t="s">
        <v>15</v>
      </c>
      <c r="B8" s="8" t="s">
        <v>16</v>
      </c>
      <c r="C8" s="8">
        <v>14228800</v>
      </c>
      <c r="D8" s="9">
        <v>14443656.77</v>
      </c>
      <c r="F8" s="9">
        <f t="shared" si="0"/>
        <v>-214856.76999999955</v>
      </c>
      <c r="G8" s="9">
        <f t="shared" si="1"/>
        <v>101.51001328291915</v>
      </c>
    </row>
    <row r="9" spans="1:7">
      <c r="A9" s="7" t="s">
        <v>17</v>
      </c>
      <c r="B9" s="8" t="s">
        <v>18</v>
      </c>
      <c r="C9" s="8">
        <v>1780000</v>
      </c>
      <c r="D9" s="9">
        <v>2013764.57</v>
      </c>
      <c r="F9" s="9">
        <f t="shared" si="0"/>
        <v>-233764.57000000007</v>
      </c>
      <c r="G9" s="9">
        <f t="shared" si="1"/>
        <v>113.13284101123595</v>
      </c>
    </row>
    <row r="10" spans="1:7">
      <c r="A10" s="10" t="s">
        <v>19</v>
      </c>
      <c r="B10" s="11" t="s">
        <v>20</v>
      </c>
      <c r="C10" s="11">
        <v>1780000</v>
      </c>
      <c r="D10" s="12">
        <v>2013764.57</v>
      </c>
      <c r="F10" s="9">
        <f t="shared" si="0"/>
        <v>-233764.57000000007</v>
      </c>
      <c r="G10" s="9">
        <f t="shared" si="1"/>
        <v>113.13284101123595</v>
      </c>
    </row>
    <row r="11" spans="1:7">
      <c r="A11" s="10" t="s">
        <v>21</v>
      </c>
      <c r="B11" s="11" t="s">
        <v>22</v>
      </c>
      <c r="C11" s="11">
        <v>1780000</v>
      </c>
      <c r="D11" s="12">
        <v>2013764.57</v>
      </c>
      <c r="F11" s="9">
        <f t="shared" si="0"/>
        <v>-233764.57000000007</v>
      </c>
      <c r="G11" s="9">
        <f t="shared" si="1"/>
        <v>113.13284101123595</v>
      </c>
    </row>
    <row r="12" spans="1:7">
      <c r="A12" s="10" t="s">
        <v>23</v>
      </c>
      <c r="B12" s="11" t="s">
        <v>24</v>
      </c>
      <c r="C12" s="11">
        <v>1212500</v>
      </c>
      <c r="D12" s="12">
        <v>1375157.83</v>
      </c>
      <c r="F12" s="9">
        <f t="shared" si="0"/>
        <v>-162657.83000000007</v>
      </c>
      <c r="G12" s="9">
        <f t="shared" si="1"/>
        <v>113.41507876288661</v>
      </c>
    </row>
    <row r="13" spans="1:7">
      <c r="A13" s="10" t="s">
        <v>25</v>
      </c>
      <c r="B13" s="11" t="s">
        <v>26</v>
      </c>
      <c r="C13" s="11">
        <v>8000</v>
      </c>
      <c r="D13" s="12">
        <v>7128.76</v>
      </c>
      <c r="F13" s="9">
        <f t="shared" si="0"/>
        <v>871.23999999999978</v>
      </c>
      <c r="G13" s="9">
        <f t="shared" si="1"/>
        <v>89.109500000000011</v>
      </c>
    </row>
    <row r="14" spans="1:7" ht="25.5">
      <c r="A14" s="10" t="s">
        <v>27</v>
      </c>
      <c r="B14" s="11" t="s">
        <v>28</v>
      </c>
      <c r="C14" s="11">
        <v>8000</v>
      </c>
      <c r="D14" s="12">
        <v>7128.76</v>
      </c>
      <c r="F14" s="9">
        <f t="shared" si="0"/>
        <v>871.23999999999978</v>
      </c>
      <c r="G14" s="9">
        <f t="shared" si="1"/>
        <v>89.109500000000011</v>
      </c>
    </row>
    <row r="15" spans="1:7" ht="25.5">
      <c r="A15" s="10" t="s">
        <v>29</v>
      </c>
      <c r="B15" s="11" t="s">
        <v>30</v>
      </c>
      <c r="C15" s="11">
        <v>457500</v>
      </c>
      <c r="D15" s="12">
        <v>491609.93</v>
      </c>
      <c r="F15" s="9">
        <f t="shared" si="0"/>
        <v>-34109.929999999993</v>
      </c>
      <c r="G15" s="9">
        <f t="shared" si="1"/>
        <v>107.45572240437158</v>
      </c>
    </row>
    <row r="16" spans="1:7">
      <c r="A16" s="10" t="s">
        <v>31</v>
      </c>
      <c r="B16" s="11" t="s">
        <v>32</v>
      </c>
      <c r="C16" s="11">
        <v>406500</v>
      </c>
      <c r="D16" s="12">
        <v>440802.9</v>
      </c>
      <c r="F16" s="9">
        <f t="shared" si="0"/>
        <v>-34302.900000000023</v>
      </c>
      <c r="G16" s="9">
        <f t="shared" si="1"/>
        <v>108.43859778597786</v>
      </c>
    </row>
    <row r="17" spans="1:7">
      <c r="A17" s="10" t="s">
        <v>33</v>
      </c>
      <c r="B17" s="11" t="s">
        <v>34</v>
      </c>
      <c r="C17" s="11">
        <v>51000</v>
      </c>
      <c r="D17" s="12">
        <v>50807.03</v>
      </c>
      <c r="F17" s="9">
        <f t="shared" si="0"/>
        <v>192.97000000000116</v>
      </c>
      <c r="G17" s="9">
        <f t="shared" si="1"/>
        <v>99.621627450980384</v>
      </c>
    </row>
    <row r="18" spans="1:7" ht="25.5">
      <c r="A18" s="10" t="s">
        <v>35</v>
      </c>
      <c r="B18" s="11" t="s">
        <v>36</v>
      </c>
      <c r="C18" s="11">
        <v>110000</v>
      </c>
      <c r="D18" s="12">
        <v>139868.04999999999</v>
      </c>
      <c r="F18" s="9">
        <f t="shared" si="0"/>
        <v>-29868.049999999988</v>
      </c>
      <c r="G18" s="9">
        <f t="shared" si="1"/>
        <v>127.15277272727272</v>
      </c>
    </row>
    <row r="19" spans="1:7">
      <c r="A19" s="10" t="s">
        <v>37</v>
      </c>
      <c r="B19" s="11" t="s">
        <v>32</v>
      </c>
      <c r="C19" s="11">
        <v>12000</v>
      </c>
      <c r="D19" s="12">
        <v>11091.24</v>
      </c>
      <c r="F19" s="9">
        <f t="shared" si="0"/>
        <v>908.76000000000022</v>
      </c>
      <c r="G19" s="9">
        <f t="shared" si="1"/>
        <v>92.427000000000007</v>
      </c>
    </row>
    <row r="20" spans="1:7">
      <c r="A20" s="10" t="s">
        <v>38</v>
      </c>
      <c r="B20" s="11" t="s">
        <v>34</v>
      </c>
      <c r="C20" s="11">
        <v>98000</v>
      </c>
      <c r="D20" s="12">
        <v>128776.81</v>
      </c>
      <c r="F20" s="9">
        <f t="shared" si="0"/>
        <v>-30776.809999999998</v>
      </c>
      <c r="G20" s="9">
        <f t="shared" si="1"/>
        <v>131.4049081632653</v>
      </c>
    </row>
    <row r="21" spans="1:7">
      <c r="A21" s="7" t="s">
        <v>39</v>
      </c>
      <c r="B21" s="8" t="s">
        <v>40</v>
      </c>
      <c r="C21" s="8">
        <v>12448800</v>
      </c>
      <c r="D21" s="9">
        <v>12429892.199999999</v>
      </c>
      <c r="F21" s="9">
        <f t="shared" si="0"/>
        <v>18907.800000000745</v>
      </c>
      <c r="G21" s="9">
        <f t="shared" si="1"/>
        <v>99.848115481010211</v>
      </c>
    </row>
    <row r="22" spans="1:7">
      <c r="A22" s="10" t="s">
        <v>41</v>
      </c>
      <c r="B22" s="11" t="s">
        <v>42</v>
      </c>
      <c r="C22" s="11">
        <v>12435800</v>
      </c>
      <c r="D22" s="12">
        <v>12429892.199999999</v>
      </c>
      <c r="F22" s="9">
        <f t="shared" si="0"/>
        <v>5907.8000000007451</v>
      </c>
      <c r="G22" s="9">
        <f t="shared" si="1"/>
        <v>99.952493607166403</v>
      </c>
    </row>
    <row r="23" spans="1:7">
      <c r="A23" s="10" t="s">
        <v>43</v>
      </c>
      <c r="B23" s="11" t="s">
        <v>44</v>
      </c>
      <c r="C23" s="11">
        <v>12448800</v>
      </c>
      <c r="D23" s="12">
        <v>12429892.199999999</v>
      </c>
      <c r="F23" s="9">
        <f t="shared" si="0"/>
        <v>18907.800000000745</v>
      </c>
      <c r="G23" s="9">
        <f t="shared" si="1"/>
        <v>99.848115481010211</v>
      </c>
    </row>
    <row r="24" spans="1:7" ht="25.5">
      <c r="A24" s="10" t="s">
        <v>45</v>
      </c>
      <c r="B24" s="11" t="s">
        <v>46</v>
      </c>
      <c r="C24" s="11">
        <v>5000</v>
      </c>
      <c r="D24" s="12">
        <v>4659414.8</v>
      </c>
      <c r="F24" s="9">
        <f t="shared" si="0"/>
        <v>-4654414.8</v>
      </c>
      <c r="G24" s="9">
        <f t="shared" si="1"/>
        <v>93188.295999999988</v>
      </c>
    </row>
    <row r="25" spans="1:7">
      <c r="A25" s="10" t="s">
        <v>47</v>
      </c>
      <c r="B25" s="11" t="s">
        <v>48</v>
      </c>
      <c r="C25" s="11">
        <v>8000</v>
      </c>
      <c r="D25" s="12">
        <v>7770477.4000000004</v>
      </c>
      <c r="F25" s="9">
        <f t="shared" si="0"/>
        <v>-7762477.4000000004</v>
      </c>
      <c r="G25" s="9">
        <f t="shared" si="1"/>
        <v>97130.967500000013</v>
      </c>
    </row>
    <row r="26" spans="1:7">
      <c r="A26" s="7" t="s">
        <v>49</v>
      </c>
      <c r="B26" s="8" t="s">
        <v>50</v>
      </c>
      <c r="C26" s="8">
        <v>6317400</v>
      </c>
      <c r="D26" s="9">
        <v>6256745.0300000003</v>
      </c>
      <c r="F26" s="9">
        <f t="shared" si="0"/>
        <v>60654.969999999739</v>
      </c>
      <c r="G26" s="9">
        <f t="shared" si="1"/>
        <v>99.03987447367588</v>
      </c>
    </row>
    <row r="27" spans="1:7" ht="25.5">
      <c r="A27" s="7" t="s">
        <v>51</v>
      </c>
      <c r="B27" s="8" t="s">
        <v>52</v>
      </c>
      <c r="C27" s="8">
        <v>247000</v>
      </c>
      <c r="D27" s="9">
        <v>246984.01</v>
      </c>
      <c r="F27" s="9">
        <f t="shared" si="0"/>
        <v>15.989999999990687</v>
      </c>
      <c r="G27" s="9">
        <f t="shared" si="1"/>
        <v>99.993526315789481</v>
      </c>
    </row>
    <row r="28" spans="1:7">
      <c r="A28" s="10" t="s">
        <v>53</v>
      </c>
      <c r="B28" s="11" t="s">
        <v>54</v>
      </c>
      <c r="C28" s="11">
        <v>247000</v>
      </c>
      <c r="D28" s="12">
        <v>246984.01</v>
      </c>
      <c r="F28" s="9">
        <f t="shared" si="0"/>
        <v>15.989999999990687</v>
      </c>
      <c r="G28" s="9">
        <f t="shared" si="1"/>
        <v>99.993526315789481</v>
      </c>
    </row>
    <row r="29" spans="1:7" ht="25.5">
      <c r="A29" s="7" t="s">
        <v>55</v>
      </c>
      <c r="B29" s="8" t="s">
        <v>56</v>
      </c>
      <c r="C29" s="8">
        <v>6070400</v>
      </c>
      <c r="D29" s="9">
        <v>6009761.0199999996</v>
      </c>
      <c r="F29" s="9">
        <f t="shared" si="0"/>
        <v>60638.980000000447</v>
      </c>
      <c r="G29" s="9">
        <f t="shared" si="1"/>
        <v>99.001071099103839</v>
      </c>
    </row>
    <row r="30" spans="1:7">
      <c r="A30" s="10" t="s">
        <v>57</v>
      </c>
      <c r="B30" s="11" t="s">
        <v>58</v>
      </c>
      <c r="C30" s="11">
        <v>970100</v>
      </c>
      <c r="D30" s="12">
        <v>952993.02</v>
      </c>
      <c r="F30" s="9">
        <f t="shared" si="0"/>
        <v>17106.979999999981</v>
      </c>
      <c r="G30" s="9">
        <f t="shared" si="1"/>
        <v>98.236575610761776</v>
      </c>
    </row>
    <row r="31" spans="1:7">
      <c r="A31" s="10" t="s">
        <v>59</v>
      </c>
      <c r="B31" s="11" t="s">
        <v>60</v>
      </c>
      <c r="C31" s="11">
        <v>970100</v>
      </c>
      <c r="D31" s="12">
        <v>952993.02</v>
      </c>
      <c r="F31" s="9">
        <f t="shared" si="0"/>
        <v>17106.979999999981</v>
      </c>
      <c r="G31" s="9">
        <f t="shared" si="1"/>
        <v>98.236575610761776</v>
      </c>
    </row>
    <row r="32" spans="1:7">
      <c r="A32" s="10" t="s">
        <v>61</v>
      </c>
      <c r="B32" s="11" t="s">
        <v>62</v>
      </c>
      <c r="C32" s="11">
        <v>970100</v>
      </c>
      <c r="D32" s="12">
        <v>952993.02</v>
      </c>
      <c r="F32" s="9">
        <f t="shared" si="0"/>
        <v>17106.979999999981</v>
      </c>
      <c r="G32" s="9">
        <f t="shared" si="1"/>
        <v>98.236575610761776</v>
      </c>
    </row>
    <row r="33" spans="1:7">
      <c r="A33" s="10" t="s">
        <v>63</v>
      </c>
      <c r="B33" s="11" t="s">
        <v>64</v>
      </c>
      <c r="C33" s="11">
        <v>970100</v>
      </c>
      <c r="D33" s="12">
        <v>952993.02</v>
      </c>
      <c r="F33" s="9">
        <f t="shared" si="0"/>
        <v>17106.979999999981</v>
      </c>
      <c r="G33" s="9">
        <f t="shared" si="1"/>
        <v>98.236575610761776</v>
      </c>
    </row>
    <row r="34" spans="1:7">
      <c r="A34" s="10" t="s">
        <v>65</v>
      </c>
      <c r="B34" s="11" t="s">
        <v>66</v>
      </c>
      <c r="C34" s="11">
        <v>5100300</v>
      </c>
      <c r="D34" s="12">
        <v>5056768</v>
      </c>
      <c r="F34" s="9">
        <f t="shared" si="0"/>
        <v>43532</v>
      </c>
      <c r="G34" s="9">
        <f t="shared" si="1"/>
        <v>99.146481579514926</v>
      </c>
    </row>
    <row r="35" spans="1:7">
      <c r="A35" s="10" t="s">
        <v>67</v>
      </c>
      <c r="B35" s="11" t="s">
        <v>60</v>
      </c>
      <c r="C35" s="11">
        <v>5100300</v>
      </c>
      <c r="D35" s="12">
        <v>5056768</v>
      </c>
      <c r="F35" s="9">
        <f t="shared" si="0"/>
        <v>43532</v>
      </c>
      <c r="G35" s="9">
        <f t="shared" si="1"/>
        <v>99.146481579514926</v>
      </c>
    </row>
    <row r="36" spans="1:7">
      <c r="A36" s="10" t="s">
        <v>68</v>
      </c>
      <c r="B36" s="11" t="s">
        <v>62</v>
      </c>
      <c r="C36" s="11">
        <v>5100300</v>
      </c>
      <c r="D36" s="12">
        <v>5056768</v>
      </c>
      <c r="F36" s="9">
        <f t="shared" si="0"/>
        <v>43532</v>
      </c>
      <c r="G36" s="9">
        <f t="shared" si="1"/>
        <v>99.146481579514926</v>
      </c>
    </row>
    <row r="37" spans="1:7">
      <c r="A37" s="10" t="s">
        <v>69</v>
      </c>
      <c r="B37" s="11" t="s">
        <v>70</v>
      </c>
      <c r="C37" s="11">
        <v>4819055</v>
      </c>
      <c r="D37" s="12">
        <v>4775523</v>
      </c>
      <c r="F37" s="9">
        <f t="shared" si="0"/>
        <v>43532</v>
      </c>
      <c r="G37" s="9">
        <f t="shared" si="1"/>
        <v>99.096669367749485</v>
      </c>
    </row>
    <row r="38" spans="1:7" ht="25.5">
      <c r="A38" s="10" t="s">
        <v>71</v>
      </c>
      <c r="B38" s="11" t="s">
        <v>72</v>
      </c>
      <c r="C38" s="11">
        <v>281245</v>
      </c>
      <c r="D38" s="12">
        <v>281245</v>
      </c>
      <c r="F38" s="9">
        <f t="shared" si="0"/>
        <v>0</v>
      </c>
      <c r="G38" s="9">
        <f t="shared" si="1"/>
        <v>100</v>
      </c>
    </row>
    <row r="39" spans="1:7">
      <c r="A39" s="7" t="s">
        <v>73</v>
      </c>
      <c r="B39" s="8" t="s">
        <v>74</v>
      </c>
      <c r="C39" s="8">
        <v>3220000</v>
      </c>
      <c r="D39" s="9">
        <v>3255657.31</v>
      </c>
      <c r="F39" s="9">
        <f t="shared" si="0"/>
        <v>-35657.310000000056</v>
      </c>
      <c r="G39" s="9">
        <f t="shared" si="1"/>
        <v>101.1073698757764</v>
      </c>
    </row>
    <row r="40" spans="1:7">
      <c r="A40" s="7" t="s">
        <v>75</v>
      </c>
      <c r="B40" s="8" t="s">
        <v>76</v>
      </c>
      <c r="C40" s="8">
        <v>2530000</v>
      </c>
      <c r="D40" s="9">
        <v>2270048.59</v>
      </c>
      <c r="F40" s="9">
        <f t="shared" si="0"/>
        <v>259951.41000000015</v>
      </c>
      <c r="G40" s="9">
        <f t="shared" si="1"/>
        <v>89.725240711462433</v>
      </c>
    </row>
    <row r="41" spans="1:7">
      <c r="A41" s="10" t="s">
        <v>77</v>
      </c>
      <c r="B41" s="11" t="s">
        <v>78</v>
      </c>
      <c r="C41" s="11">
        <v>300000</v>
      </c>
      <c r="D41" s="12">
        <v>368687.28</v>
      </c>
      <c r="F41" s="9">
        <f t="shared" si="0"/>
        <v>-68687.280000000028</v>
      </c>
      <c r="G41" s="9">
        <f t="shared" si="1"/>
        <v>122.89576</v>
      </c>
    </row>
    <row r="42" spans="1:7">
      <c r="A42" s="10" t="s">
        <v>79</v>
      </c>
      <c r="B42" s="11" t="s">
        <v>80</v>
      </c>
      <c r="C42" s="11">
        <v>300000</v>
      </c>
      <c r="D42" s="12">
        <v>368687.28</v>
      </c>
      <c r="F42" s="9">
        <f t="shared" si="0"/>
        <v>-68687.280000000028</v>
      </c>
      <c r="G42" s="9">
        <f t="shared" si="1"/>
        <v>122.89576</v>
      </c>
    </row>
    <row r="43" spans="1:7">
      <c r="A43" s="10" t="s">
        <v>81</v>
      </c>
      <c r="B43" s="11" t="s">
        <v>82</v>
      </c>
      <c r="C43" s="11">
        <v>300000</v>
      </c>
      <c r="D43" s="12">
        <v>368687.28</v>
      </c>
      <c r="F43" s="9">
        <f t="shared" si="0"/>
        <v>-68687.280000000028</v>
      </c>
      <c r="G43" s="9">
        <f t="shared" si="1"/>
        <v>122.89576</v>
      </c>
    </row>
    <row r="44" spans="1:7">
      <c r="A44" s="10" t="s">
        <v>83</v>
      </c>
      <c r="B44" s="11" t="s">
        <v>84</v>
      </c>
      <c r="C44" s="11">
        <v>2230000</v>
      </c>
      <c r="D44" s="12">
        <v>1901361.31</v>
      </c>
      <c r="F44" s="9">
        <f t="shared" si="0"/>
        <v>328638.68999999994</v>
      </c>
      <c r="G44" s="9">
        <f t="shared" si="1"/>
        <v>85.262839013452918</v>
      </c>
    </row>
    <row r="45" spans="1:7">
      <c r="A45" s="10" t="s">
        <v>85</v>
      </c>
      <c r="B45" s="11" t="s">
        <v>86</v>
      </c>
      <c r="C45" s="11">
        <v>1850000</v>
      </c>
      <c r="D45" s="12">
        <v>1376006.08</v>
      </c>
      <c r="F45" s="9">
        <f t="shared" si="0"/>
        <v>473993.91999999993</v>
      </c>
      <c r="G45" s="9">
        <f t="shared" si="1"/>
        <v>74.378707027027033</v>
      </c>
    </row>
    <row r="46" spans="1:7">
      <c r="A46" s="10" t="s">
        <v>87</v>
      </c>
      <c r="B46" s="11" t="s">
        <v>88</v>
      </c>
      <c r="C46" s="11">
        <v>1820000</v>
      </c>
      <c r="D46" s="12">
        <v>1309069</v>
      </c>
      <c r="F46" s="9">
        <f t="shared" si="0"/>
        <v>510931</v>
      </c>
      <c r="G46" s="9">
        <f t="shared" si="1"/>
        <v>71.926868131868133</v>
      </c>
    </row>
    <row r="47" spans="1:7" ht="25.5">
      <c r="A47" s="10" t="s">
        <v>89</v>
      </c>
      <c r="B47" s="11" t="s">
        <v>90</v>
      </c>
      <c r="C47" s="11">
        <v>30000</v>
      </c>
      <c r="D47" s="12">
        <v>34309.599999999999</v>
      </c>
      <c r="F47" s="9">
        <f t="shared" si="0"/>
        <v>-4309.5999999999985</v>
      </c>
      <c r="G47" s="9">
        <f t="shared" si="1"/>
        <v>114.36533333333333</v>
      </c>
    </row>
    <row r="48" spans="1:7" ht="38.25">
      <c r="A48" s="10" t="s">
        <v>91</v>
      </c>
      <c r="B48" s="11" t="s">
        <v>92</v>
      </c>
      <c r="C48" s="11">
        <v>10</v>
      </c>
      <c r="D48" s="12">
        <v>10</v>
      </c>
      <c r="F48" s="9">
        <f t="shared" si="0"/>
        <v>0</v>
      </c>
      <c r="G48" s="9">
        <f t="shared" si="1"/>
        <v>100</v>
      </c>
    </row>
    <row r="49" spans="1:7">
      <c r="A49" s="10" t="s">
        <v>93</v>
      </c>
      <c r="B49" s="11" t="s">
        <v>94</v>
      </c>
      <c r="C49" s="11">
        <v>3000</v>
      </c>
      <c r="D49" s="12">
        <v>2559.84</v>
      </c>
      <c r="F49" s="9">
        <f t="shared" si="0"/>
        <v>440.15999999999985</v>
      </c>
      <c r="G49" s="9">
        <f t="shared" si="1"/>
        <v>85.328000000000003</v>
      </c>
    </row>
    <row r="50" spans="1:7" ht="25.5">
      <c r="A50" s="10" t="s">
        <v>95</v>
      </c>
      <c r="B50" s="11" t="s">
        <v>96</v>
      </c>
      <c r="C50" s="11">
        <v>2500</v>
      </c>
      <c r="D50" s="12">
        <v>2251</v>
      </c>
      <c r="F50" s="9">
        <f t="shared" si="0"/>
        <v>249</v>
      </c>
      <c r="G50" s="9">
        <f t="shared" si="1"/>
        <v>90.039999999999992</v>
      </c>
    </row>
    <row r="51" spans="1:7" ht="25.5">
      <c r="A51" s="10" t="s">
        <v>97</v>
      </c>
      <c r="B51" s="11" t="s">
        <v>98</v>
      </c>
      <c r="C51" s="11">
        <v>28000</v>
      </c>
      <c r="D51" s="12">
        <v>27806.639999999999</v>
      </c>
      <c r="F51" s="9">
        <f t="shared" si="0"/>
        <v>193.36000000000058</v>
      </c>
      <c r="G51" s="9">
        <f t="shared" si="1"/>
        <v>99.309428571428569</v>
      </c>
    </row>
    <row r="52" spans="1:7" ht="25.5">
      <c r="A52" s="10" t="s">
        <v>99</v>
      </c>
      <c r="B52" s="11" t="s">
        <v>100</v>
      </c>
      <c r="C52" s="11">
        <v>380000</v>
      </c>
      <c r="D52" s="12">
        <v>525355.23</v>
      </c>
      <c r="F52" s="9">
        <f t="shared" si="0"/>
        <v>-145355.22999999998</v>
      </c>
      <c r="G52" s="9">
        <f t="shared" si="1"/>
        <v>138.25137631578949</v>
      </c>
    </row>
    <row r="53" spans="1:7" ht="76.5">
      <c r="A53" s="10" t="s">
        <v>101</v>
      </c>
      <c r="B53" s="11" t="s">
        <v>102</v>
      </c>
      <c r="C53" s="11">
        <v>40000</v>
      </c>
      <c r="D53" s="12">
        <v>38860.769999999997</v>
      </c>
      <c r="F53" s="9">
        <f t="shared" si="0"/>
        <v>1139.2300000000032</v>
      </c>
      <c r="G53" s="9">
        <f t="shared" si="1"/>
        <v>97.151924999999991</v>
      </c>
    </row>
    <row r="54" spans="1:7" ht="38.25">
      <c r="A54" s="10" t="s">
        <v>103</v>
      </c>
      <c r="B54" s="11" t="s">
        <v>104</v>
      </c>
      <c r="C54" s="11">
        <v>340000</v>
      </c>
      <c r="D54" s="12">
        <v>486494.46</v>
      </c>
      <c r="F54" s="9">
        <f t="shared" si="0"/>
        <v>-146494.46000000002</v>
      </c>
      <c r="G54" s="9">
        <f t="shared" si="1"/>
        <v>143.08660588235296</v>
      </c>
    </row>
    <row r="55" spans="1:7">
      <c r="A55" s="7" t="s">
        <v>105</v>
      </c>
      <c r="B55" s="8" t="s">
        <v>106</v>
      </c>
      <c r="C55" s="8">
        <v>45000</v>
      </c>
      <c r="D55" s="9">
        <v>45340.82</v>
      </c>
      <c r="F55" s="9">
        <f t="shared" si="0"/>
        <v>-340.81999999999971</v>
      </c>
      <c r="G55" s="9">
        <f t="shared" si="1"/>
        <v>100.75737777777778</v>
      </c>
    </row>
    <row r="56" spans="1:7">
      <c r="A56" s="10" t="s">
        <v>107</v>
      </c>
      <c r="B56" s="11" t="s">
        <v>108</v>
      </c>
      <c r="C56" s="11">
        <v>15000</v>
      </c>
      <c r="D56" s="12">
        <v>25040.9</v>
      </c>
      <c r="F56" s="9">
        <f t="shared" si="0"/>
        <v>-10040.900000000001</v>
      </c>
      <c r="G56" s="9">
        <f t="shared" si="1"/>
        <v>166.93933333333334</v>
      </c>
    </row>
    <row r="57" spans="1:7">
      <c r="A57" s="10" t="s">
        <v>109</v>
      </c>
      <c r="B57" s="11" t="s">
        <v>110</v>
      </c>
      <c r="C57" s="11">
        <v>3000</v>
      </c>
      <c r="D57" s="12">
        <v>9972.9</v>
      </c>
      <c r="F57" s="9">
        <f t="shared" si="0"/>
        <v>-6972.9</v>
      </c>
      <c r="G57" s="9">
        <f t="shared" si="1"/>
        <v>332.43</v>
      </c>
    </row>
    <row r="58" spans="1:7" ht="38.25">
      <c r="A58" s="10" t="s">
        <v>111</v>
      </c>
      <c r="B58" s="11" t="s">
        <v>112</v>
      </c>
      <c r="C58" s="11">
        <v>1000</v>
      </c>
      <c r="D58" s="12">
        <v>9972.9</v>
      </c>
      <c r="F58" s="9">
        <f t="shared" si="0"/>
        <v>-8972.9</v>
      </c>
      <c r="G58" s="9">
        <f t="shared" si="1"/>
        <v>997.29</v>
      </c>
    </row>
    <row r="59" spans="1:7" ht="25.5">
      <c r="A59" s="10" t="s">
        <v>113</v>
      </c>
      <c r="B59" s="11" t="s">
        <v>114</v>
      </c>
      <c r="C59" s="11">
        <v>1000</v>
      </c>
      <c r="D59" s="12">
        <v>1400</v>
      </c>
      <c r="F59" s="9">
        <f t="shared" si="0"/>
        <v>-400</v>
      </c>
      <c r="G59" s="9">
        <f t="shared" si="1"/>
        <v>140</v>
      </c>
    </row>
    <row r="60" spans="1:7" ht="25.5">
      <c r="A60" s="10" t="s">
        <v>115</v>
      </c>
      <c r="B60" s="11" t="s">
        <v>116</v>
      </c>
      <c r="C60" s="11">
        <v>10000</v>
      </c>
      <c r="D60" s="12">
        <v>13668</v>
      </c>
      <c r="F60" s="9">
        <f t="shared" si="0"/>
        <v>-3668</v>
      </c>
      <c r="G60" s="9">
        <f t="shared" si="1"/>
        <v>136.68</v>
      </c>
    </row>
    <row r="61" spans="1:7" ht="25.5">
      <c r="A61" s="10" t="s">
        <v>117</v>
      </c>
      <c r="B61" s="11" t="s">
        <v>118</v>
      </c>
      <c r="C61" s="11">
        <v>30000</v>
      </c>
      <c r="D61" s="12">
        <v>20299.919999999998</v>
      </c>
      <c r="F61" s="9">
        <f t="shared" si="0"/>
        <v>9700.0800000000017</v>
      </c>
      <c r="G61" s="9">
        <f t="shared" si="1"/>
        <v>67.666399999999996</v>
      </c>
    </row>
    <row r="62" spans="1:7">
      <c r="A62" s="10" t="s">
        <v>119</v>
      </c>
      <c r="B62" s="11" t="s">
        <v>120</v>
      </c>
      <c r="C62" s="11">
        <v>30000</v>
      </c>
      <c r="D62" s="12">
        <v>20299.919999999998</v>
      </c>
      <c r="F62" s="9">
        <f t="shared" si="0"/>
        <v>9700.0800000000017</v>
      </c>
      <c r="G62" s="9">
        <f t="shared" si="1"/>
        <v>67.666399999999996</v>
      </c>
    </row>
    <row r="63" spans="1:7" ht="25.5">
      <c r="A63" s="10" t="s">
        <v>121</v>
      </c>
      <c r="B63" s="11" t="s">
        <v>122</v>
      </c>
      <c r="C63" s="11">
        <v>30000</v>
      </c>
      <c r="D63" s="12">
        <v>20299.919999999998</v>
      </c>
      <c r="F63" s="9">
        <f t="shared" si="0"/>
        <v>9700.0800000000017</v>
      </c>
      <c r="G63" s="9">
        <f t="shared" si="1"/>
        <v>67.666399999999996</v>
      </c>
    </row>
    <row r="64" spans="1:7" ht="51">
      <c r="A64" s="10" t="s">
        <v>123</v>
      </c>
      <c r="B64" s="11" t="s">
        <v>124</v>
      </c>
      <c r="C64" s="11">
        <v>30000</v>
      </c>
      <c r="D64" s="12">
        <v>20299.919999999998</v>
      </c>
      <c r="F64" s="9">
        <f t="shared" si="0"/>
        <v>9700.0800000000017</v>
      </c>
      <c r="G64" s="9">
        <f t="shared" si="1"/>
        <v>67.666399999999996</v>
      </c>
    </row>
    <row r="65" spans="1:7">
      <c r="A65" s="7" t="s">
        <v>125</v>
      </c>
      <c r="B65" s="8" t="s">
        <v>126</v>
      </c>
      <c r="C65" s="8">
        <v>255000</v>
      </c>
      <c r="D65" s="9">
        <v>269270.86</v>
      </c>
      <c r="F65" s="9">
        <f t="shared" si="0"/>
        <v>-14270.859999999986</v>
      </c>
      <c r="G65" s="9">
        <f t="shared" si="1"/>
        <v>105.59641568627451</v>
      </c>
    </row>
    <row r="66" spans="1:7" ht="25.5">
      <c r="A66" s="10" t="s">
        <v>127</v>
      </c>
      <c r="B66" s="11" t="s">
        <v>128</v>
      </c>
      <c r="C66" s="11">
        <v>255000</v>
      </c>
      <c r="D66" s="12">
        <v>247650.86</v>
      </c>
      <c r="F66" s="9">
        <f t="shared" si="0"/>
        <v>7349.140000000014</v>
      </c>
      <c r="G66" s="9">
        <f t="shared" si="1"/>
        <v>97.117984313725486</v>
      </c>
    </row>
    <row r="67" spans="1:7" ht="38.25">
      <c r="A67" s="10" t="s">
        <v>129</v>
      </c>
      <c r="B67" s="11" t="s">
        <v>130</v>
      </c>
      <c r="C67" s="11">
        <v>5000</v>
      </c>
      <c r="D67" s="12">
        <v>5002</v>
      </c>
      <c r="F67" s="9">
        <f t="shared" si="0"/>
        <v>-2</v>
      </c>
      <c r="G67" s="9">
        <f t="shared" si="1"/>
        <v>100.03999999999999</v>
      </c>
    </row>
    <row r="68" spans="1:7" ht="38.25">
      <c r="A68" s="10" t="s">
        <v>131</v>
      </c>
      <c r="B68" s="11" t="s">
        <v>132</v>
      </c>
      <c r="C68" s="11">
        <v>9000</v>
      </c>
      <c r="D68" s="12">
        <v>9000</v>
      </c>
      <c r="F68" s="9">
        <f t="shared" si="0"/>
        <v>0</v>
      </c>
      <c r="G68" s="9">
        <f t="shared" si="1"/>
        <v>100</v>
      </c>
    </row>
    <row r="69" spans="1:7" ht="38.25">
      <c r="A69" s="10" t="s">
        <v>133</v>
      </c>
      <c r="B69" s="11" t="s">
        <v>134</v>
      </c>
      <c r="C69" s="11">
        <v>4000</v>
      </c>
      <c r="D69" s="12">
        <v>3740</v>
      </c>
      <c r="F69" s="9">
        <f t="shared" si="0"/>
        <v>260</v>
      </c>
      <c r="G69" s="9">
        <f t="shared" si="1"/>
        <v>93.5</v>
      </c>
    </row>
    <row r="70" spans="1:7" ht="38.25">
      <c r="A70" s="10" t="s">
        <v>135</v>
      </c>
      <c r="B70" s="11" t="s">
        <v>136</v>
      </c>
      <c r="C70" s="11">
        <v>4000</v>
      </c>
      <c r="D70" s="12">
        <v>3740</v>
      </c>
      <c r="F70" s="9">
        <f t="shared" si="0"/>
        <v>260</v>
      </c>
      <c r="G70" s="9">
        <f t="shared" si="1"/>
        <v>93.5</v>
      </c>
    </row>
    <row r="71" spans="1:7" ht="51">
      <c r="A71" s="10" t="s">
        <v>137</v>
      </c>
      <c r="B71" s="11" t="s">
        <v>138</v>
      </c>
      <c r="C71" s="11">
        <v>9000</v>
      </c>
      <c r="D71" s="12">
        <v>8937.84</v>
      </c>
      <c r="F71" s="9">
        <f t="shared" ref="F71:F98" si="2">C71-D71</f>
        <v>62.159999999999854</v>
      </c>
      <c r="G71" s="9">
        <f t="shared" ref="G71:G98" si="3">D71/C71*100</f>
        <v>99.309333333333342</v>
      </c>
    </row>
    <row r="72" spans="1:7" ht="51">
      <c r="A72" s="10" t="s">
        <v>139</v>
      </c>
      <c r="B72" s="11" t="s">
        <v>140</v>
      </c>
      <c r="C72" s="11">
        <v>224000</v>
      </c>
      <c r="D72" s="12">
        <v>144426.96</v>
      </c>
      <c r="F72" s="9">
        <f t="shared" si="2"/>
        <v>79573.040000000008</v>
      </c>
      <c r="G72" s="9">
        <f t="shared" si="3"/>
        <v>64.476321428571424</v>
      </c>
    </row>
    <row r="73" spans="1:7">
      <c r="A73" s="10" t="s">
        <v>141</v>
      </c>
      <c r="B73" s="11" t="s">
        <v>142</v>
      </c>
      <c r="C73" s="11">
        <v>125000</v>
      </c>
      <c r="D73" s="12">
        <v>126934.39</v>
      </c>
      <c r="F73" s="9">
        <f t="shared" si="2"/>
        <v>-1934.3899999999994</v>
      </c>
      <c r="G73" s="9">
        <f t="shared" si="3"/>
        <v>101.54751200000001</v>
      </c>
    </row>
    <row r="74" spans="1:7">
      <c r="A74" s="10" t="s">
        <v>143</v>
      </c>
      <c r="B74" s="11" t="s">
        <v>144</v>
      </c>
      <c r="C74" s="11">
        <v>20</v>
      </c>
      <c r="D74" s="12">
        <v>20</v>
      </c>
      <c r="F74" s="9">
        <f t="shared" si="2"/>
        <v>0</v>
      </c>
      <c r="G74" s="9">
        <f t="shared" si="3"/>
        <v>100</v>
      </c>
    </row>
    <row r="75" spans="1:7" ht="38.25">
      <c r="A75" s="10" t="s">
        <v>145</v>
      </c>
      <c r="B75" s="11" t="s">
        <v>146</v>
      </c>
      <c r="C75" s="11">
        <v>18000</v>
      </c>
      <c r="D75" s="12">
        <v>17472.57</v>
      </c>
      <c r="F75" s="9">
        <f t="shared" si="2"/>
        <v>527.43000000000029</v>
      </c>
      <c r="G75" s="9">
        <f t="shared" si="3"/>
        <v>97.069833333333335</v>
      </c>
    </row>
    <row r="76" spans="1:7" ht="38.25">
      <c r="A76" s="10" t="s">
        <v>147</v>
      </c>
      <c r="B76" s="11" t="s">
        <v>148</v>
      </c>
      <c r="C76" s="11">
        <v>18000</v>
      </c>
      <c r="D76" s="12">
        <v>17472.57</v>
      </c>
      <c r="F76" s="9">
        <f t="shared" si="2"/>
        <v>527.43000000000029</v>
      </c>
      <c r="G76" s="9">
        <f t="shared" si="3"/>
        <v>97.069833333333335</v>
      </c>
    </row>
    <row r="77" spans="1:7" ht="38.25">
      <c r="A77" s="10" t="s">
        <v>149</v>
      </c>
      <c r="B77" s="11" t="s">
        <v>150</v>
      </c>
      <c r="C77" s="11">
        <v>8000</v>
      </c>
      <c r="D77" s="12">
        <v>8000</v>
      </c>
      <c r="F77" s="9">
        <f t="shared" si="2"/>
        <v>0</v>
      </c>
      <c r="G77" s="9">
        <f t="shared" si="3"/>
        <v>100</v>
      </c>
    </row>
    <row r="78" spans="1:7" ht="38.25">
      <c r="A78" s="10" t="s">
        <v>151</v>
      </c>
      <c r="B78" s="11" t="s">
        <v>152</v>
      </c>
      <c r="C78" s="11">
        <v>58000</v>
      </c>
      <c r="D78" s="12">
        <v>57336.32</v>
      </c>
      <c r="F78" s="9">
        <f t="shared" si="2"/>
        <v>663.68000000000029</v>
      </c>
      <c r="G78" s="9">
        <f t="shared" si="3"/>
        <v>98.855724137931034</v>
      </c>
    </row>
    <row r="79" spans="1:7" ht="38.25">
      <c r="A79" s="10" t="s">
        <v>153</v>
      </c>
      <c r="B79" s="11" t="s">
        <v>154</v>
      </c>
      <c r="C79" s="11">
        <v>58000</v>
      </c>
      <c r="D79" s="12">
        <v>57336.32</v>
      </c>
      <c r="F79" s="9">
        <f t="shared" si="2"/>
        <v>663.68000000000029</v>
      </c>
      <c r="G79" s="9">
        <f t="shared" si="3"/>
        <v>98.855724137931034</v>
      </c>
    </row>
    <row r="80" spans="1:7" ht="38.25">
      <c r="A80" s="10" t="s">
        <v>155</v>
      </c>
      <c r="B80" s="11" t="s">
        <v>156</v>
      </c>
      <c r="C80" s="11">
        <v>11000</v>
      </c>
      <c r="D80" s="12">
        <v>11207.74</v>
      </c>
      <c r="F80" s="9">
        <f t="shared" si="2"/>
        <v>-207.73999999999978</v>
      </c>
      <c r="G80" s="9">
        <f t="shared" si="3"/>
        <v>101.88854545454544</v>
      </c>
    </row>
    <row r="81" spans="1:7" ht="38.25">
      <c r="A81" s="10" t="s">
        <v>157</v>
      </c>
      <c r="B81" s="11" t="s">
        <v>158</v>
      </c>
      <c r="C81" s="11">
        <v>21500</v>
      </c>
      <c r="D81" s="12">
        <v>21620</v>
      </c>
      <c r="F81" s="9">
        <f t="shared" si="2"/>
        <v>-120</v>
      </c>
      <c r="G81" s="9">
        <f t="shared" si="3"/>
        <v>100.55813953488372</v>
      </c>
    </row>
    <row r="82" spans="1:7" ht="25.5">
      <c r="A82" s="7" t="s">
        <v>159</v>
      </c>
      <c r="B82" s="8" t="s">
        <v>160</v>
      </c>
      <c r="C82" s="8">
        <v>390000</v>
      </c>
      <c r="D82" s="9">
        <v>670997.04</v>
      </c>
      <c r="F82" s="9">
        <f t="shared" si="2"/>
        <v>-280997.04000000004</v>
      </c>
      <c r="G82" s="9">
        <f t="shared" si="3"/>
        <v>172.05052307692307</v>
      </c>
    </row>
    <row r="83" spans="1:7" ht="25.5">
      <c r="A83" s="10" t="s">
        <v>161</v>
      </c>
      <c r="B83" s="11" t="s">
        <v>162</v>
      </c>
      <c r="C83" s="11">
        <v>390000</v>
      </c>
      <c r="D83" s="12">
        <v>670997.04</v>
      </c>
      <c r="F83" s="9">
        <f t="shared" si="2"/>
        <v>-280997.04000000004</v>
      </c>
      <c r="G83" s="9">
        <f t="shared" si="3"/>
        <v>172.05052307692307</v>
      </c>
    </row>
    <row r="84" spans="1:7" ht="25.5">
      <c r="A84" s="10" t="s">
        <v>163</v>
      </c>
      <c r="B84" s="11" t="s">
        <v>164</v>
      </c>
      <c r="C84" s="11">
        <v>390000</v>
      </c>
      <c r="D84" s="12">
        <v>670997.04</v>
      </c>
      <c r="F84" s="9">
        <f t="shared" si="2"/>
        <v>-280997.04000000004</v>
      </c>
      <c r="G84" s="9">
        <f t="shared" si="3"/>
        <v>172.05052307692307</v>
      </c>
    </row>
    <row r="85" spans="1:7">
      <c r="A85" s="10" t="s">
        <v>165</v>
      </c>
      <c r="B85" s="11" t="s">
        <v>166</v>
      </c>
      <c r="C85" s="11">
        <v>390000</v>
      </c>
      <c r="D85" s="12">
        <v>670997.04</v>
      </c>
      <c r="F85" s="9">
        <f t="shared" si="2"/>
        <v>-280997.04000000004</v>
      </c>
      <c r="G85" s="9">
        <f t="shared" si="3"/>
        <v>172.05052307692307</v>
      </c>
    </row>
    <row r="86" spans="1:7" ht="25.5">
      <c r="A86" s="10" t="s">
        <v>167</v>
      </c>
      <c r="B86" s="11" t="s">
        <v>168</v>
      </c>
      <c r="C86" s="11">
        <v>117000</v>
      </c>
      <c r="D86" s="12">
        <v>116340.83</v>
      </c>
      <c r="F86" s="9">
        <f t="shared" si="2"/>
        <v>659.16999999999825</v>
      </c>
      <c r="G86" s="9">
        <f t="shared" si="3"/>
        <v>99.436606837606845</v>
      </c>
    </row>
    <row r="87" spans="1:7" ht="25.5">
      <c r="A87" s="10" t="s">
        <v>169</v>
      </c>
      <c r="B87" s="11" t="s">
        <v>170</v>
      </c>
      <c r="C87" s="11">
        <v>273000</v>
      </c>
      <c r="D87" s="12">
        <v>554656.21</v>
      </c>
      <c r="F87" s="9">
        <f t="shared" si="2"/>
        <v>-281656.20999999996</v>
      </c>
      <c r="G87" s="9">
        <f t="shared" si="3"/>
        <v>203.17077289377289</v>
      </c>
    </row>
    <row r="88" spans="1:7">
      <c r="A88" s="7" t="s">
        <v>171</v>
      </c>
      <c r="B88" s="8" t="s">
        <v>172</v>
      </c>
      <c r="C88" s="8">
        <v>200000</v>
      </c>
      <c r="D88" s="9">
        <v>126293.25</v>
      </c>
      <c r="F88" s="9">
        <f t="shared" si="2"/>
        <v>73706.75</v>
      </c>
      <c r="G88" s="9">
        <f t="shared" si="3"/>
        <v>63.146625</v>
      </c>
    </row>
    <row r="89" spans="1:7">
      <c r="A89" s="7" t="s">
        <v>173</v>
      </c>
      <c r="B89" s="8" t="s">
        <v>174</v>
      </c>
      <c r="C89" s="8">
        <v>23000</v>
      </c>
      <c r="D89" s="9">
        <v>22325.25</v>
      </c>
      <c r="F89" s="9">
        <f t="shared" si="2"/>
        <v>674.75</v>
      </c>
      <c r="G89" s="9">
        <f t="shared" si="3"/>
        <v>97.066304347826076</v>
      </c>
    </row>
    <row r="90" spans="1:7">
      <c r="A90" s="10" t="s">
        <v>175</v>
      </c>
      <c r="B90" s="11" t="s">
        <v>176</v>
      </c>
      <c r="C90" s="11">
        <v>23000</v>
      </c>
      <c r="D90" s="12">
        <v>22325.25</v>
      </c>
      <c r="F90" s="9">
        <f t="shared" si="2"/>
        <v>674.75</v>
      </c>
      <c r="G90" s="9">
        <f t="shared" si="3"/>
        <v>97.066304347826076</v>
      </c>
    </row>
    <row r="91" spans="1:7">
      <c r="A91" s="10" t="s">
        <v>177</v>
      </c>
      <c r="B91" s="11" t="s">
        <v>178</v>
      </c>
      <c r="C91" s="11">
        <v>23000</v>
      </c>
      <c r="D91" s="12">
        <v>22325.25</v>
      </c>
      <c r="F91" s="9">
        <f t="shared" si="2"/>
        <v>674.75</v>
      </c>
      <c r="G91" s="9">
        <f t="shared" si="3"/>
        <v>97.066304347826076</v>
      </c>
    </row>
    <row r="92" spans="1:7" ht="63.75">
      <c r="A92" s="10" t="s">
        <v>179</v>
      </c>
      <c r="B92" s="11" t="s">
        <v>180</v>
      </c>
      <c r="C92" s="11">
        <v>9000</v>
      </c>
      <c r="D92" s="12">
        <v>8951.25</v>
      </c>
      <c r="F92" s="9">
        <f t="shared" si="2"/>
        <v>48.75</v>
      </c>
      <c r="G92" s="9">
        <f t="shared" si="3"/>
        <v>99.458333333333343</v>
      </c>
    </row>
    <row r="93" spans="1:7" ht="38.25">
      <c r="A93" s="10" t="s">
        <v>181</v>
      </c>
      <c r="B93" s="11" t="s">
        <v>182</v>
      </c>
      <c r="C93" s="11">
        <v>14000</v>
      </c>
      <c r="D93" s="12">
        <v>13374</v>
      </c>
      <c r="F93" s="9">
        <f t="shared" si="2"/>
        <v>626</v>
      </c>
      <c r="G93" s="9">
        <f t="shared" si="3"/>
        <v>95.528571428571425</v>
      </c>
    </row>
    <row r="94" spans="1:7">
      <c r="A94" s="7" t="s">
        <v>183</v>
      </c>
      <c r="B94" s="8" t="s">
        <v>184</v>
      </c>
      <c r="C94" s="8">
        <v>177000</v>
      </c>
      <c r="D94" s="9">
        <v>103968</v>
      </c>
      <c r="F94" s="9">
        <f t="shared" si="2"/>
        <v>73032</v>
      </c>
      <c r="G94" s="9">
        <f t="shared" si="3"/>
        <v>58.738983050847459</v>
      </c>
    </row>
    <row r="95" spans="1:7">
      <c r="A95" s="10" t="s">
        <v>185</v>
      </c>
      <c r="B95" s="11" t="s">
        <v>186</v>
      </c>
      <c r="C95" s="11">
        <v>177000</v>
      </c>
      <c r="D95" s="12">
        <v>103968</v>
      </c>
      <c r="F95" s="9">
        <f t="shared" si="2"/>
        <v>73032</v>
      </c>
      <c r="G95" s="9">
        <f t="shared" si="3"/>
        <v>58.738983050847459</v>
      </c>
    </row>
    <row r="96" spans="1:7" ht="38.25">
      <c r="A96" s="10" t="s">
        <v>187</v>
      </c>
      <c r="B96" s="11" t="s">
        <v>188</v>
      </c>
      <c r="C96" s="11">
        <v>14000</v>
      </c>
      <c r="D96" s="12">
        <v>14022</v>
      </c>
      <c r="F96" s="9">
        <f t="shared" si="2"/>
        <v>-22</v>
      </c>
      <c r="G96" s="9">
        <f t="shared" si="3"/>
        <v>100.15714285714286</v>
      </c>
    </row>
    <row r="97" spans="1:7" ht="63.75">
      <c r="A97" s="10" t="s">
        <v>189</v>
      </c>
      <c r="B97" s="11" t="s">
        <v>190</v>
      </c>
      <c r="C97" s="11">
        <v>21000</v>
      </c>
      <c r="D97" s="12">
        <v>20925</v>
      </c>
      <c r="F97" s="9">
        <f t="shared" si="2"/>
        <v>75</v>
      </c>
      <c r="G97" s="9">
        <f t="shared" si="3"/>
        <v>99.642857142857139</v>
      </c>
    </row>
    <row r="98" spans="1:7" ht="38.25">
      <c r="A98" s="10" t="s">
        <v>191</v>
      </c>
      <c r="B98" s="11" t="s">
        <v>192</v>
      </c>
      <c r="C98" s="11">
        <v>142000</v>
      </c>
      <c r="D98" s="12">
        <v>69021</v>
      </c>
      <c r="F98" s="9">
        <f t="shared" si="2"/>
        <v>72979</v>
      </c>
      <c r="G98" s="9">
        <f t="shared" si="3"/>
        <v>48.606338028169013</v>
      </c>
    </row>
    <row r="99" spans="1:7">
      <c r="A99" s="7" t="s">
        <v>193</v>
      </c>
      <c r="B99" s="8" t="s">
        <v>194</v>
      </c>
      <c r="C99" s="8">
        <v>6041070</v>
      </c>
      <c r="D99" s="9"/>
      <c r="F99" s="9"/>
      <c r="G99" s="9"/>
    </row>
    <row r="100" spans="1:7" ht="25.5">
      <c r="A100" s="7" t="s">
        <v>195</v>
      </c>
      <c r="B100" s="8" t="s">
        <v>196</v>
      </c>
      <c r="C100" s="8"/>
      <c r="D100" s="9"/>
      <c r="F100" s="9"/>
      <c r="G100" s="9"/>
    </row>
    <row r="101" spans="1:7">
      <c r="A101" s="13" t="s">
        <v>8</v>
      </c>
      <c r="B101" s="4" t="s">
        <v>8</v>
      </c>
      <c r="C101" s="4"/>
      <c r="D101" s="13" t="s">
        <v>8</v>
      </c>
      <c r="F101" s="13"/>
      <c r="G101" s="13"/>
    </row>
    <row r="102" spans="1:7" ht="30">
      <c r="A102" s="13" t="s">
        <v>8</v>
      </c>
      <c r="B102" s="4" t="s">
        <v>197</v>
      </c>
      <c r="C102" s="4"/>
      <c r="D102" s="14" t="s">
        <v>8</v>
      </c>
      <c r="F102" s="14"/>
      <c r="G102" s="14"/>
    </row>
    <row r="103" spans="1:7">
      <c r="A103" s="13" t="s">
        <v>198</v>
      </c>
      <c r="B103" s="4" t="s">
        <v>8</v>
      </c>
      <c r="C103" s="4"/>
      <c r="D103" s="13" t="s">
        <v>8</v>
      </c>
      <c r="F103" s="13"/>
      <c r="G103" s="13"/>
    </row>
    <row r="104" spans="1:7">
      <c r="A104" s="13" t="s">
        <v>8</v>
      </c>
      <c r="B104" s="4" t="s">
        <v>8</v>
      </c>
      <c r="C104" s="4"/>
      <c r="D104" s="14" t="s">
        <v>8</v>
      </c>
      <c r="F104" s="14"/>
      <c r="G104" s="14"/>
    </row>
    <row r="105" spans="1:7" ht="0" hidden="1" customHeight="1"/>
  </sheetData>
  <mergeCells count="3">
    <mergeCell ref="A1:B1"/>
    <mergeCell ref="A2:B2"/>
    <mergeCell ref="A4:B4"/>
  </mergeCells>
  <pageMargins left="0.3" right="0.2" top="0.2" bottom="0.40826771653543298" header="0.2" footer="0.2"/>
  <pageSetup orientation="portrait" horizontalDpi="300" verticalDpi="300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REV_ShemosaxeKB_Middle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Temur Tatulashvili</cp:lastModifiedBy>
  <dcterms:modified xsi:type="dcterms:W3CDTF">2024-03-07T05:59:25Z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